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HUY\CHUY 1ER TRIMESTRE 2026\"/>
    </mc:Choice>
  </mc:AlternateContent>
  <xr:revisionPtr revIDLastSave="0" documentId="13_ncr:1_{ADFF1CFF-8F50-42F2-AD85-ACE0D0F1C1AC}" xr6:coauthVersionLast="47" xr6:coauthVersionMax="47" xr10:uidLastSave="{00000000-0000-0000-0000-000000000000}"/>
  <bookViews>
    <workbookView xWindow="-120" yWindow="-120" windowWidth="29040" windowHeight="1572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  <definedName name="_xlnm.Print_Area" localSheetId="0">CA!$A$40:$G$70</definedName>
    <definedName name="_xlnm.Print_Area" localSheetId="3">CFG!$A$1:$G$51</definedName>
    <definedName name="_xlnm.Print_Area" localSheetId="2">COG!$A$1:$G$85</definedName>
    <definedName name="_xlnm.Print_Area" localSheetId="1">CTG!$A$1:$G$26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4" l="1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25" i="4"/>
  <c r="F26" i="4"/>
  <c r="E26" i="4"/>
  <c r="C26" i="4"/>
  <c r="B26" i="4"/>
  <c r="G25" i="4" l="1"/>
  <c r="D24" i="4"/>
  <c r="G24" i="4" s="1"/>
  <c r="F60" i="4" l="1"/>
  <c r="E60" i="4"/>
  <c r="C60" i="4"/>
  <c r="B60" i="4"/>
  <c r="D58" i="4"/>
  <c r="G58" i="4" s="1"/>
  <c r="D54" i="4"/>
  <c r="G54" i="4" s="1"/>
  <c r="D56" i="4"/>
  <c r="G56" i="4" s="1"/>
  <c r="D52" i="4"/>
  <c r="G52" i="4" s="1"/>
  <c r="D50" i="4"/>
  <c r="G50" i="4" s="1"/>
  <c r="D48" i="4"/>
  <c r="G48" i="4" s="1"/>
  <c r="D46" i="4"/>
  <c r="G46" i="4" s="1"/>
  <c r="D44" i="4"/>
  <c r="G44" i="4" s="1"/>
  <c r="F37" i="4"/>
  <c r="E37" i="4"/>
  <c r="D35" i="4"/>
  <c r="G35" i="4" s="1"/>
  <c r="D34" i="4"/>
  <c r="G34" i="4" s="1"/>
  <c r="D33" i="4"/>
  <c r="G33" i="4" s="1"/>
  <c r="D32" i="4"/>
  <c r="G32" i="4" s="1"/>
  <c r="C37" i="4"/>
  <c r="B37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26" i="4" s="1"/>
  <c r="D26" i="4"/>
  <c r="G60" i="4"/>
  <c r="D60" i="4"/>
  <c r="G37" i="4"/>
  <c r="D37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<sst xmlns="http://schemas.openxmlformats.org/spreadsheetml/2006/main" count="204" uniqueCount="151">
  <si>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</si>
  <si>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</si>
  <si>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</si>
  <si>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</si>
  <si>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</si>
  <si>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</si>
  <si>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</si>
  <si>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</si>
  <si>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</si>
  <si>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</si>
  <si>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</si>
  <si>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</si>
  <si>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</si>
  <si>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</si>
  <si>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</si>
  <si>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</si>
  <si>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</si>
  <si>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</si>
  <si>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</si>
  <si>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</si>
  <si>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</si>
  <si>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</si>
  <si>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</si>
  <si>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</si>
  <si>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</si>
  <si>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</si>
  <si>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</si>
  <si>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</si>
  <si>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</si>
  <si>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</si>
  <si>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</si>
  <si>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</si>
  <si>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</si>
  <si>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</si>
  <si>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</si>
  <si>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</si>
  <si>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</si>
  <si>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</si>
  <si>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</si>
  <si>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</si>
  <si>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</si>
  <si>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</si>
  <si>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</si>
  <si>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</si>
  <si>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</si>
  <si>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</si>
  <si>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</si>
  <si>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</si>
  <si>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</si>
  <si>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</si>
  <si>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</si>
  <si>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</si>
  <si>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</si>
  <si>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</si>
  <si>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</si>
  <si>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</si>
  <si>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</si>
  <si>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</si>
  <si>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</si>
  <si>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</si>
  <si>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</si>
  <si>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</si>
  <si>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</si>
  <si>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</si>
  <si>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</si>
  <si>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</si>
  <si>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</si>
  <si>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</si>
  <si>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</si>
  <si>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</si>
  <si>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</si>
  <si>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</si>
  <si>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</si>
  <si>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</si>
  <si>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</si>
  <si>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</si>
  <si>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</si>
  <si>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</si>
  <si>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</si>
  <si>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</si>
  <si>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</si>
  <si>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</si>
  <si>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</si>
  <si>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</si>
  <si>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</si>
  <si>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</si>
  <si>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</si>
  <si>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</si>
  <si>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</si>
  <si>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</si>
  <si>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</si>
  <si>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</si>
  <si>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</si>
  <si>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</si>
  <si>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</si>
  <si>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</si>
  <si>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</si>
  <si>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</si>
  <si>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</si>
  <si>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</si>
  <si>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</si>
  <si>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</si>
  <si>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</si>
  <si>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</si>
  <si>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</si>
  <si>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</si>
  <si>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</si>
  <si>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</si>
  <si>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</si>
  <si>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</si>
  <si>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</si>
  <si>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</si>
  <si>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</si>
  <si>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</si>
  <si>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</si>
  <si>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</si>
  <si>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</si>
  <si>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</si>
  <si>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</si>
  <si>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</si>
  <si>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</si>
  <si>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</si>
  <si>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</si>
  <si>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</si>
  <si>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</si>
  <si>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</si>
  <si>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</si>
  <si>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</si>
  <si>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DEL MUNICIPIO DE SAN FELIPE, GTO.
Estado Analítico del Ejercicio del Presupuesto de Egresos
Clasificación por Objeto del Gasto (Capítulo y Concepto)
Del 1 de Enero al 31 de Marzo de 2026
(Cifras en Pesos)</t>
  </si>
  <si>
    <t>SISTEMA PARA EL DESARROLLO INTEGRAL DE LA FAMILIA DEL MUNICIPIO DE SAN FELIPE, GTO.
Estado Analítico del Ejercicio del Presupuesto de Egresos
Clasificación Económica (por Tipo de Gasto)
Del 1 de Enero al 31 de Marzo de 2026
(Cifras en Pesos)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</si>
  <si>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</si>
  <si>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</si>
  <si>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</si>
  <si>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</si>
  <si>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</si>
  <si>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</si>
  <si>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</si>
  <si>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</si>
  <si>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</si>
  <si>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</si>
  <si>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</si>
  <si>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</si>
  <si>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</si>
  <si>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</si>
  <si>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</si>
  <si>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</si>
  <si>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</si>
  <si>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</si>
  <si>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</si>
  <si>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31 de Marzo de 2026
(Cifras en Pesos)</t>
  </si>
  <si>
    <t>SISTEMA PARA EL DESARROLLO INTEGRAL DE LA FAMILIA DEL MUNICIPIO DE SAN FELIPE, GTO.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</si>
</sst>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2571750</xdr:colOff>
      <xdr:row>63</xdr:row>
      <xdr:rowOff>85725</xdr:rowOff>
    </xdr:from>
    <xdr:to>
      <xdr:col>4</xdr:col>
      <xdr:colOff>957055</xdr:colOff>
      <xdr:row>70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99A72DB-260E-4DBC-BC0F-A94E7EF7633F}"/>
            </a:ext>
          </a:extLst>
        </xdr:cNvPr>
        <xdr:cNvSpPr txBox="1"/>
      </xdr:nvSpPr>
      <xdr:spPr>
        <a:xfrm>
          <a:off x="2571750" y="1157287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1790700</xdr:colOff>
      <xdr:row>19</xdr:row>
      <xdr:rowOff>57150</xdr:rowOff>
    </xdr:from>
    <xdr:to>
      <xdr:col>5</xdr:col>
      <xdr:colOff>1004680</xdr:colOff>
      <xdr:row>25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160E906-CA6C-4DE1-A6F0-BA33FC49F05E}"/>
            </a:ext>
          </a:extLst>
        </xdr:cNvPr>
        <xdr:cNvSpPr txBox="1"/>
      </xdr:nvSpPr>
      <xdr:spPr>
        <a:xfrm>
          <a:off x="1790700" y="342900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79</xdr:row>
      <xdr:rowOff>133350</xdr:rowOff>
    </xdr:from>
    <xdr:to>
      <xdr:col>5</xdr:col>
      <xdr:colOff>566530</xdr:colOff>
      <xdr:row>86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276F2C7-4267-49E9-8A16-BD9237F5C91C}"/>
            </a:ext>
          </a:extLst>
        </xdr:cNvPr>
        <xdr:cNvSpPr txBox="1"/>
      </xdr:nvSpPr>
      <xdr:spPr>
        <a:xfrm>
          <a:off x="2305050" y="1221105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2476500</xdr:colOff>
      <xdr:row>45</xdr:row>
      <xdr:rowOff>38100</xdr:rowOff>
    </xdr:from>
    <xdr:to>
      <xdr:col>4</xdr:col>
      <xdr:colOff>947530</xdr:colOff>
      <xdr:row>51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4E44167-32E9-406F-8C8A-0B658112D71D}"/>
            </a:ext>
          </a:extLst>
        </xdr:cNvPr>
        <xdr:cNvSpPr txBox="1"/>
      </xdr:nvSpPr>
      <xdr:spPr>
        <a:xfrm>
          <a:off x="2476500" y="721995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showGridLines="0" zoomScale="55" zoomScaleNormal="55" workbookViewId="0">
      <selection activeCell="K52" sqref="K5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149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764677.38</v>
      </c>
      <c r="C5" s="23">
        <v>0</v>
      </c>
      <c r="D5" s="23">
        <f>B5+C5</f>
        <v>764677.38</v>
      </c>
      <c r="E5" s="23">
        <v>142531.19</v>
      </c>
      <c r="F5" s="23">
        <v>142531.19</v>
      </c>
      <c r="G5" s="23">
        <f>D5-E5</f>
        <v>622146.18999999994</v>
      </c>
    </row>
    <row r="6" spans="1:7" x14ac:dyDescent="0.2">
      <c r="A6" s="14" t="s">
        <v>131</v>
      </c>
      <c r="B6" s="23">
        <v>1000368.49</v>
      </c>
      <c r="C6" s="23">
        <v>0</v>
      </c>
      <c r="D6" s="23">
        <f t="shared" ref="D6:D11" si="0">B6+C6</f>
        <v>1000368.49</v>
      </c>
      <c r="E6" s="23">
        <v>182297.09</v>
      </c>
      <c r="F6" s="23">
        <v>182297.09</v>
      </c>
      <c r="G6" s="23">
        <f t="shared" ref="G6:G11" si="1">D6-E6</f>
        <v>818071.4</v>
      </c>
    </row>
    <row r="7" spans="1:7" x14ac:dyDescent="0.2">
      <c r="A7" s="14" t="s">
        <v>132</v>
      </c>
      <c r="B7" s="23">
        <v>1382228.56</v>
      </c>
      <c r="C7" s="23">
        <v>0</v>
      </c>
      <c r="D7" s="23">
        <f t="shared" si="0"/>
        <v>1382228.56</v>
      </c>
      <c r="E7" s="23">
        <v>241936.05</v>
      </c>
      <c r="F7" s="23">
        <v>241936.05</v>
      </c>
      <c r="G7" s="23">
        <f t="shared" si="1"/>
        <v>1140292.51</v>
      </c>
    </row>
    <row r="8" spans="1:7" x14ac:dyDescent="0.2">
      <c r="A8" s="14" t="s">
        <v>133</v>
      </c>
      <c r="B8" s="23">
        <v>438281.14</v>
      </c>
      <c r="C8" s="23">
        <v>0</v>
      </c>
      <c r="D8" s="23">
        <f t="shared" si="0"/>
        <v>438281.14</v>
      </c>
      <c r="E8" s="23">
        <v>77208.73</v>
      </c>
      <c r="F8" s="23">
        <v>77208.73</v>
      </c>
      <c r="G8" s="23">
        <f t="shared" si="1"/>
        <v>361072.41000000003</v>
      </c>
    </row>
    <row r="9" spans="1:7" x14ac:dyDescent="0.2">
      <c r="A9" s="14" t="s">
        <v>134</v>
      </c>
      <c r="B9" s="23">
        <v>1054046.3600000001</v>
      </c>
      <c r="C9" s="23">
        <v>0</v>
      </c>
      <c r="D9" s="23">
        <f t="shared" si="0"/>
        <v>1054046.3600000001</v>
      </c>
      <c r="E9" s="23">
        <v>112566.71</v>
      </c>
      <c r="F9" s="23">
        <v>112566.71</v>
      </c>
      <c r="G9" s="23">
        <f t="shared" si="1"/>
        <v>941479.65000000014</v>
      </c>
    </row>
    <row r="10" spans="1:7" x14ac:dyDescent="0.2">
      <c r="A10" s="14" t="s">
        <v>135</v>
      </c>
      <c r="B10" s="23">
        <v>1239913.48</v>
      </c>
      <c r="C10" s="23">
        <v>0</v>
      </c>
      <c r="D10" s="23">
        <f t="shared" si="0"/>
        <v>1239913.48</v>
      </c>
      <c r="E10" s="23">
        <v>252039.63</v>
      </c>
      <c r="F10" s="23">
        <v>252039.63</v>
      </c>
      <c r="G10" s="23">
        <f t="shared" si="1"/>
        <v>987873.85</v>
      </c>
    </row>
    <row r="11" spans="1:7" x14ac:dyDescent="0.2">
      <c r="A11" s="14" t="s">
        <v>136</v>
      </c>
      <c r="B11" s="23">
        <v>847388.17</v>
      </c>
      <c r="C11" s="23">
        <v>0</v>
      </c>
      <c r="D11" s="23">
        <f t="shared" si="0"/>
        <v>847388.17</v>
      </c>
      <c r="E11" s="23">
        <v>163479.56</v>
      </c>
      <c r="F11" s="23">
        <v>163479.56</v>
      </c>
      <c r="G11" s="23">
        <f t="shared" si="1"/>
        <v>683908.6100000001</v>
      </c>
    </row>
    <row r="12" spans="1:7" x14ac:dyDescent="0.2">
      <c r="A12" s="14" t="s">
        <v>137</v>
      </c>
      <c r="B12" s="23">
        <v>176600.02</v>
      </c>
      <c r="C12" s="23">
        <v>0</v>
      </c>
      <c r="D12" s="23">
        <f t="shared" ref="D12" si="2">B12+C12</f>
        <v>176600.02</v>
      </c>
      <c r="E12" s="23">
        <v>35765.74</v>
      </c>
      <c r="F12" s="23">
        <v>35765.74</v>
      </c>
      <c r="G12" s="23">
        <f t="shared" ref="G12" si="3">D12-E12</f>
        <v>140834.28</v>
      </c>
    </row>
    <row r="13" spans="1:7" x14ac:dyDescent="0.2">
      <c r="A13" s="14" t="s">
        <v>138</v>
      </c>
      <c r="B13" s="23">
        <v>372263.55</v>
      </c>
      <c r="C13" s="23">
        <v>0</v>
      </c>
      <c r="D13" s="23">
        <f t="shared" ref="D13" si="4">B13+C13</f>
        <v>372263.55</v>
      </c>
      <c r="E13" s="23">
        <v>47479.28</v>
      </c>
      <c r="F13" s="23">
        <v>47479.28</v>
      </c>
      <c r="G13" s="23">
        <f t="shared" ref="G13" si="5">D13-E13</f>
        <v>324784.27</v>
      </c>
    </row>
    <row r="14" spans="1:7" x14ac:dyDescent="0.2">
      <c r="A14" s="14" t="s">
        <v>139</v>
      </c>
      <c r="B14" s="23">
        <v>867011.37</v>
      </c>
      <c r="C14" s="23">
        <v>0</v>
      </c>
      <c r="D14" s="23">
        <f t="shared" ref="D14" si="6">B14+C14</f>
        <v>867011.37</v>
      </c>
      <c r="E14" s="23">
        <v>170617.44</v>
      </c>
      <c r="F14" s="23">
        <v>170617.44</v>
      </c>
      <c r="G14" s="23">
        <f t="shared" ref="G14" si="7">D14-E14</f>
        <v>696393.92999999993</v>
      </c>
    </row>
    <row r="15" spans="1:7" x14ac:dyDescent="0.2">
      <c r="A15" s="14" t="s">
        <v>140</v>
      </c>
      <c r="B15" s="23">
        <v>875092.59</v>
      </c>
      <c r="C15" s="23">
        <v>0</v>
      </c>
      <c r="D15" s="23">
        <f t="shared" ref="D15" si="8">B15+C15</f>
        <v>875092.59</v>
      </c>
      <c r="E15" s="23">
        <v>139799.5</v>
      </c>
      <c r="F15" s="23">
        <v>139799.5</v>
      </c>
      <c r="G15" s="23">
        <f t="shared" ref="G15" si="9">D15-E15</f>
        <v>735293.09</v>
      </c>
    </row>
    <row r="16" spans="1:7" x14ac:dyDescent="0.2">
      <c r="A16" s="14" t="s">
        <v>141</v>
      </c>
      <c r="B16" s="23">
        <v>170245.86</v>
      </c>
      <c r="C16" s="23">
        <v>0</v>
      </c>
      <c r="D16" s="23">
        <f t="shared" ref="D16" si="10">B16+C16</f>
        <v>170245.86</v>
      </c>
      <c r="E16" s="23">
        <v>35963.64</v>
      </c>
      <c r="F16" s="23">
        <v>35963.64</v>
      </c>
      <c r="G16" s="23">
        <f t="shared" ref="G16" si="11">D16-E16</f>
        <v>134282.21999999997</v>
      </c>
    </row>
    <row r="17" spans="1:7" x14ac:dyDescent="0.2">
      <c r="A17" s="14" t="s">
        <v>142</v>
      </c>
      <c r="B17" s="23">
        <v>2869658.99</v>
      </c>
      <c r="C17" s="23">
        <v>0</v>
      </c>
      <c r="D17" s="23">
        <f t="shared" ref="D17" si="12">B17+C17</f>
        <v>2869658.99</v>
      </c>
      <c r="E17" s="23">
        <v>945851.99</v>
      </c>
      <c r="F17" s="23">
        <v>945851.99</v>
      </c>
      <c r="G17" s="23">
        <f t="shared" ref="G17" si="13">D17-E17</f>
        <v>1923807.0000000002</v>
      </c>
    </row>
    <row r="18" spans="1:7" x14ac:dyDescent="0.2">
      <c r="A18" s="14" t="s">
        <v>143</v>
      </c>
      <c r="B18" s="23">
        <v>844269.26</v>
      </c>
      <c r="C18" s="23">
        <v>0</v>
      </c>
      <c r="D18" s="23">
        <f t="shared" ref="D18" si="14">B18+C18</f>
        <v>844269.26</v>
      </c>
      <c r="E18" s="23">
        <v>116111.67</v>
      </c>
      <c r="F18" s="23">
        <v>116111.67</v>
      </c>
      <c r="G18" s="23">
        <f t="shared" ref="G18" si="15">D18-E18</f>
        <v>728157.59</v>
      </c>
    </row>
    <row r="19" spans="1:7" x14ac:dyDescent="0.2">
      <c r="A19" s="14" t="s">
        <v>144</v>
      </c>
      <c r="B19" s="23">
        <v>1217047.06</v>
      </c>
      <c r="C19" s="23">
        <v>0</v>
      </c>
      <c r="D19" s="23">
        <f t="shared" ref="D19" si="16">B19+C19</f>
        <v>1217047.06</v>
      </c>
      <c r="E19" s="23">
        <v>268118.55</v>
      </c>
      <c r="F19" s="23">
        <v>268118.55</v>
      </c>
      <c r="G19" s="23">
        <f t="shared" ref="G19" si="17">D19-E19</f>
        <v>948928.51</v>
      </c>
    </row>
    <row r="20" spans="1:7" x14ac:dyDescent="0.2">
      <c r="A20" s="14" t="s">
        <v>145</v>
      </c>
      <c r="B20" s="23">
        <v>175566.62</v>
      </c>
      <c r="C20" s="23">
        <v>0</v>
      </c>
      <c r="D20" s="23">
        <f t="shared" ref="D20" si="18">B20+C20</f>
        <v>175566.62</v>
      </c>
      <c r="E20" s="23">
        <v>35833.949999999997</v>
      </c>
      <c r="F20" s="23">
        <v>35833.949999999997</v>
      </c>
      <c r="G20" s="23">
        <f t="shared" ref="G20" si="19">D20-E20</f>
        <v>139732.66999999998</v>
      </c>
    </row>
    <row r="21" spans="1:7" x14ac:dyDescent="0.2">
      <c r="A21" s="14" t="s">
        <v>146</v>
      </c>
      <c r="B21" s="23">
        <v>3118628.41</v>
      </c>
      <c r="C21" s="23">
        <v>0</v>
      </c>
      <c r="D21" s="23">
        <f t="shared" ref="D21" si="20">B21+C21</f>
        <v>3118628.41</v>
      </c>
      <c r="E21" s="23">
        <v>617708.49</v>
      </c>
      <c r="F21" s="23">
        <v>617708.49</v>
      </c>
      <c r="G21" s="23">
        <f t="shared" ref="G21" si="21">D21-E21</f>
        <v>2500919.92</v>
      </c>
    </row>
    <row r="22" spans="1:7" x14ac:dyDescent="0.2">
      <c r="A22" s="14" t="s">
        <v>147</v>
      </c>
      <c r="B22" s="23">
        <v>1444092.57</v>
      </c>
      <c r="C22" s="23">
        <v>0</v>
      </c>
      <c r="D22" s="23">
        <f t="shared" ref="D22" si="22">B22+C22</f>
        <v>1444092.57</v>
      </c>
      <c r="E22" s="23">
        <v>415313.75</v>
      </c>
      <c r="F22" s="23">
        <v>415313.75</v>
      </c>
      <c r="G22" s="23">
        <f t="shared" ref="G22" si="23">D22-E22</f>
        <v>1028778.8200000001</v>
      </c>
    </row>
    <row r="23" spans="1:7" x14ac:dyDescent="0.2">
      <c r="A23" s="14" t="s">
        <v>148</v>
      </c>
      <c r="B23" s="23">
        <v>894984.39</v>
      </c>
      <c r="C23" s="23">
        <v>0</v>
      </c>
      <c r="D23" s="23">
        <f t="shared" ref="D23" si="24">B23+C23</f>
        <v>894984.39</v>
      </c>
      <c r="E23" s="23">
        <v>145687.65</v>
      </c>
      <c r="F23" s="23">
        <v>145687.65</v>
      </c>
      <c r="G23" s="23">
        <f t="shared" ref="G23" si="25">D23-E23</f>
        <v>749296.74</v>
      </c>
    </row>
    <row r="24" spans="1:7" x14ac:dyDescent="0.2">
      <c r="A24" s="14"/>
      <c r="B24" s="23">
        <v>0</v>
      </c>
      <c r="C24" s="23">
        <v>0</v>
      </c>
      <c r="D24" s="23">
        <f t="shared" ref="D24:D25" si="26">B24+C24</f>
        <v>0</v>
      </c>
      <c r="E24" s="23">
        <v>0</v>
      </c>
      <c r="F24" s="23">
        <v>0</v>
      </c>
      <c r="G24" s="23">
        <f t="shared" ref="G24:G25" si="27">D24-E24</f>
        <v>0</v>
      </c>
    </row>
    <row r="25" spans="1:7" x14ac:dyDescent="0.2">
      <c r="A25" s="14"/>
      <c r="B25" s="23">
        <v>0</v>
      </c>
      <c r="C25" s="23">
        <v>0</v>
      </c>
      <c r="D25" s="23">
        <f t="shared" si="26"/>
        <v>0</v>
      </c>
      <c r="E25" s="23">
        <v>0</v>
      </c>
      <c r="F25" s="23">
        <v>0</v>
      </c>
      <c r="G25" s="23">
        <f t="shared" si="27"/>
        <v>0</v>
      </c>
    </row>
    <row r="26" spans="1:7" x14ac:dyDescent="0.2">
      <c r="A26" s="31" t="s">
        <v>122</v>
      </c>
      <c r="B26" s="24">
        <f t="shared" ref="B26:G26" si="28">SUM(B5:B25)</f>
        <v>19752364.27</v>
      </c>
      <c r="C26" s="24">
        <f t="shared" si="28"/>
        <v>0</v>
      </c>
      <c r="D26" s="24">
        <f t="shared" si="28"/>
        <v>19752364.27</v>
      </c>
      <c r="E26" s="24">
        <f t="shared" si="28"/>
        <v>4146310.61</v>
      </c>
      <c r="F26" s="24">
        <f t="shared" si="28"/>
        <v>4146310.61</v>
      </c>
      <c r="G26" s="24">
        <f t="shared" si="28"/>
        <v>15606053.66</v>
      </c>
    </row>
    <row r="28" spans="1:7" ht="55.35" customHeight="1" x14ac:dyDescent="0.2">
      <c r="A28" s="34" t="s">
        <v>149</v>
      </c>
      <c r="B28" s="35"/>
      <c r="C28" s="35"/>
      <c r="D28" s="35"/>
      <c r="E28" s="35"/>
      <c r="F28" s="35"/>
      <c r="G28" s="36"/>
    </row>
    <row r="29" spans="1:7" x14ac:dyDescent="0.2">
      <c r="A29" s="19"/>
      <c r="B29" s="37" t="s">
        <v>56</v>
      </c>
      <c r="C29" s="38"/>
      <c r="D29" s="38"/>
      <c r="E29" s="38"/>
      <c r="F29" s="39"/>
      <c r="G29" s="32" t="s">
        <v>55</v>
      </c>
    </row>
    <row r="30" spans="1:7" ht="22.5" x14ac:dyDescent="0.2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5" t="s">
        <v>8</v>
      </c>
      <c r="B32" s="23">
        <v>0</v>
      </c>
      <c r="C32" s="23">
        <v>0</v>
      </c>
      <c r="D32" s="23">
        <f>B32+C32</f>
        <v>0</v>
      </c>
      <c r="E32" s="23">
        <v>0</v>
      </c>
      <c r="F32" s="23">
        <v>0</v>
      </c>
      <c r="G32" s="23">
        <f>D32-E32</f>
        <v>0</v>
      </c>
    </row>
    <row r="33" spans="1:7" x14ac:dyDescent="0.2">
      <c r="A33" s="15" t="s">
        <v>9</v>
      </c>
      <c r="B33" s="23">
        <v>0</v>
      </c>
      <c r="C33" s="23">
        <v>0</v>
      </c>
      <c r="D33" s="23">
        <f t="shared" ref="D33:D35" si="29">B33+C33</f>
        <v>0</v>
      </c>
      <c r="E33" s="23">
        <v>0</v>
      </c>
      <c r="F33" s="23">
        <v>0</v>
      </c>
      <c r="G33" s="23">
        <f t="shared" ref="G33:G35" si="30">D33-E33</f>
        <v>0</v>
      </c>
    </row>
    <row r="34" spans="1:7" x14ac:dyDescent="0.2">
      <c r="A34" s="15" t="s">
        <v>10</v>
      </c>
      <c r="B34" s="23">
        <v>0</v>
      </c>
      <c r="C34" s="23">
        <v>0</v>
      </c>
      <c r="D34" s="23">
        <f t="shared" si="29"/>
        <v>0</v>
      </c>
      <c r="E34" s="23">
        <v>0</v>
      </c>
      <c r="F34" s="23">
        <v>0</v>
      </c>
      <c r="G34" s="23">
        <f t="shared" si="30"/>
        <v>0</v>
      </c>
    </row>
    <row r="35" spans="1:7" x14ac:dyDescent="0.2">
      <c r="A35" s="15" t="s">
        <v>123</v>
      </c>
      <c r="B35" s="23">
        <v>0</v>
      </c>
      <c r="C35" s="23">
        <v>0</v>
      </c>
      <c r="D35" s="23">
        <f t="shared" si="29"/>
        <v>0</v>
      </c>
      <c r="E35" s="23">
        <v>0</v>
      </c>
      <c r="F35" s="23">
        <v>0</v>
      </c>
      <c r="G35" s="23">
        <f t="shared" si="30"/>
        <v>0</v>
      </c>
    </row>
    <row r="36" spans="1:7" x14ac:dyDescent="0.2">
      <c r="A36" s="15"/>
      <c r="B36" s="23"/>
      <c r="C36" s="23"/>
      <c r="D36" s="23"/>
      <c r="E36" s="23"/>
      <c r="F36" s="23"/>
      <c r="G36" s="23"/>
    </row>
    <row r="37" spans="1:7" x14ac:dyDescent="0.2">
      <c r="A37" s="8" t="s">
        <v>122</v>
      </c>
      <c r="B37" s="24">
        <f t="shared" ref="B37:G37" si="31">SUM(B32:B35)</f>
        <v>0</v>
      </c>
      <c r="C37" s="24">
        <f t="shared" si="31"/>
        <v>0</v>
      </c>
      <c r="D37" s="24">
        <f t="shared" si="31"/>
        <v>0</v>
      </c>
      <c r="E37" s="24">
        <f t="shared" si="31"/>
        <v>0</v>
      </c>
      <c r="F37" s="24">
        <f t="shared" si="31"/>
        <v>0</v>
      </c>
      <c r="G37" s="24">
        <f t="shared" si="31"/>
        <v>0</v>
      </c>
    </row>
    <row r="40" spans="1:7" ht="59.45" customHeight="1" x14ac:dyDescent="0.2">
      <c r="A40" s="37" t="s">
        <v>149</v>
      </c>
      <c r="B40" s="38"/>
      <c r="C40" s="38"/>
      <c r="D40" s="38"/>
      <c r="E40" s="38"/>
      <c r="F40" s="38"/>
      <c r="G40" s="39"/>
    </row>
    <row r="41" spans="1:7" x14ac:dyDescent="0.2">
      <c r="A41" s="19"/>
      <c r="B41" s="37" t="s">
        <v>56</v>
      </c>
      <c r="C41" s="38"/>
      <c r="D41" s="38"/>
      <c r="E41" s="38"/>
      <c r="F41" s="39"/>
      <c r="G41" s="32" t="s">
        <v>55</v>
      </c>
    </row>
    <row r="42" spans="1:7" ht="22.5" x14ac:dyDescent="0.2">
      <c r="A42" s="18" t="s">
        <v>50</v>
      </c>
      <c r="B42" s="2" t="s">
        <v>51</v>
      </c>
      <c r="C42" s="2" t="s">
        <v>114</v>
      </c>
      <c r="D42" s="2" t="s">
        <v>52</v>
      </c>
      <c r="E42" s="2" t="s">
        <v>53</v>
      </c>
      <c r="F42" s="2" t="s">
        <v>54</v>
      </c>
      <c r="G42" s="33"/>
    </row>
    <row r="43" spans="1:7" x14ac:dyDescent="0.2">
      <c r="A43" s="20"/>
      <c r="B43" s="21"/>
      <c r="C43" s="21"/>
      <c r="D43" s="21"/>
      <c r="E43" s="21"/>
      <c r="F43" s="21"/>
      <c r="G43" s="21"/>
    </row>
    <row r="44" spans="1:7" x14ac:dyDescent="0.2">
      <c r="A44" s="16" t="s">
        <v>12</v>
      </c>
      <c r="B44" s="23">
        <v>0</v>
      </c>
      <c r="C44" s="23">
        <v>0</v>
      </c>
      <c r="D44" s="23">
        <f t="shared" ref="D44:D56" si="32">B44+C44</f>
        <v>0</v>
      </c>
      <c r="E44" s="23">
        <v>0</v>
      </c>
      <c r="F44" s="23">
        <v>0</v>
      </c>
      <c r="G44" s="23">
        <f t="shared" ref="G44:G56" si="33">D44-E44</f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11</v>
      </c>
      <c r="B46" s="23">
        <v>0</v>
      </c>
      <c r="C46" s="23">
        <v>0</v>
      </c>
      <c r="D46" s="23">
        <f t="shared" si="32"/>
        <v>0</v>
      </c>
      <c r="E46" s="23">
        <v>0</v>
      </c>
      <c r="F46" s="23">
        <v>0</v>
      </c>
      <c r="G46" s="23">
        <f t="shared" si="33"/>
        <v>0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16" t="s">
        <v>13</v>
      </c>
      <c r="B48" s="23">
        <v>0</v>
      </c>
      <c r="C48" s="23">
        <v>0</v>
      </c>
      <c r="D48" s="23">
        <f t="shared" si="32"/>
        <v>0</v>
      </c>
      <c r="E48" s="23">
        <v>0</v>
      </c>
      <c r="F48" s="23">
        <v>0</v>
      </c>
      <c r="G48" s="23">
        <f t="shared" si="33"/>
        <v>0</v>
      </c>
    </row>
    <row r="49" spans="1:7" x14ac:dyDescent="0.2">
      <c r="A49" s="16"/>
      <c r="B49" s="23"/>
      <c r="C49" s="23"/>
      <c r="D49" s="23"/>
      <c r="E49" s="23"/>
      <c r="F49" s="23"/>
      <c r="G49" s="23"/>
    </row>
    <row r="50" spans="1:7" x14ac:dyDescent="0.2">
      <c r="A50" s="16" t="s">
        <v>25</v>
      </c>
      <c r="B50" s="23">
        <v>0</v>
      </c>
      <c r="C50" s="23">
        <v>0</v>
      </c>
      <c r="D50" s="23">
        <f t="shared" si="32"/>
        <v>0</v>
      </c>
      <c r="E50" s="23">
        <v>0</v>
      </c>
      <c r="F50" s="23">
        <v>0</v>
      </c>
      <c r="G50" s="23">
        <f t="shared" si="33"/>
        <v>0</v>
      </c>
    </row>
    <row r="51" spans="1:7" x14ac:dyDescent="0.2">
      <c r="A51" s="16"/>
      <c r="B51" s="23"/>
      <c r="C51" s="23"/>
      <c r="D51" s="23"/>
      <c r="E51" s="23"/>
      <c r="F51" s="23"/>
      <c r="G51" s="23"/>
    </row>
    <row r="52" spans="1:7" ht="22.5" x14ac:dyDescent="0.2">
      <c r="A52" s="16" t="s">
        <v>26</v>
      </c>
      <c r="B52" s="23">
        <v>0</v>
      </c>
      <c r="C52" s="23">
        <v>0</v>
      </c>
      <c r="D52" s="23">
        <f t="shared" si="32"/>
        <v>0</v>
      </c>
      <c r="E52" s="23">
        <v>0</v>
      </c>
      <c r="F52" s="23">
        <v>0</v>
      </c>
      <c r="G52" s="23">
        <f t="shared" si="33"/>
        <v>0</v>
      </c>
    </row>
    <row r="53" spans="1:7" x14ac:dyDescent="0.2">
      <c r="A53" s="16"/>
      <c r="B53" s="23"/>
      <c r="C53" s="23"/>
      <c r="D53" s="23"/>
      <c r="E53" s="23"/>
      <c r="F53" s="23"/>
      <c r="G53" s="23"/>
    </row>
    <row r="54" spans="1:7" ht="22.5" x14ac:dyDescent="0.2">
      <c r="A54" s="16" t="s">
        <v>124</v>
      </c>
      <c r="B54" s="23">
        <v>0</v>
      </c>
      <c r="C54" s="23">
        <v>0</v>
      </c>
      <c r="D54" s="23">
        <f t="shared" ref="D54" si="34">B54+C54</f>
        <v>0</v>
      </c>
      <c r="E54" s="23">
        <v>0</v>
      </c>
      <c r="F54" s="23">
        <v>0</v>
      </c>
      <c r="G54" s="23">
        <f t="shared" ref="G54" si="35">D54-E54</f>
        <v>0</v>
      </c>
    </row>
    <row r="55" spans="1:7" x14ac:dyDescent="0.2">
      <c r="A55" s="16"/>
      <c r="B55" s="23"/>
      <c r="C55" s="23"/>
      <c r="D55" s="23"/>
      <c r="E55" s="23"/>
      <c r="F55" s="23"/>
      <c r="G55" s="23"/>
    </row>
    <row r="56" spans="1:7" x14ac:dyDescent="0.2">
      <c r="A56" s="16" t="s">
        <v>14</v>
      </c>
      <c r="B56" s="23">
        <v>0</v>
      </c>
      <c r="C56" s="23">
        <v>0</v>
      </c>
      <c r="D56" s="23">
        <f t="shared" si="32"/>
        <v>0</v>
      </c>
      <c r="E56" s="23">
        <v>0</v>
      </c>
      <c r="F56" s="23">
        <v>0</v>
      </c>
      <c r="G56" s="23">
        <f t="shared" si="33"/>
        <v>0</v>
      </c>
    </row>
    <row r="57" spans="1:7" x14ac:dyDescent="0.2">
      <c r="A57" s="16"/>
      <c r="B57" s="23"/>
      <c r="C57" s="23"/>
      <c r="D57" s="23"/>
      <c r="E57" s="23"/>
      <c r="F57" s="23"/>
      <c r="G57" s="23"/>
    </row>
    <row r="58" spans="1:7" x14ac:dyDescent="0.2">
      <c r="A58" s="16" t="s">
        <v>125</v>
      </c>
      <c r="B58" s="23">
        <v>19752364.27</v>
      </c>
      <c r="C58" s="23">
        <v>0</v>
      </c>
      <c r="D58" s="23">
        <f t="shared" ref="D58" si="36">B58+C58</f>
        <v>19752364.27</v>
      </c>
      <c r="E58" s="23">
        <v>4146310.61</v>
      </c>
      <c r="F58" s="23">
        <v>4146310.61</v>
      </c>
      <c r="G58" s="23">
        <f t="shared" ref="G58" si="37">D58-E58</f>
        <v>15606053.66</v>
      </c>
    </row>
    <row r="59" spans="1:7" x14ac:dyDescent="0.2">
      <c r="A59" s="16"/>
      <c r="B59" s="23"/>
      <c r="C59" s="23"/>
      <c r="D59" s="23"/>
      <c r="E59" s="23"/>
      <c r="F59" s="23"/>
      <c r="G59" s="23"/>
    </row>
    <row r="60" spans="1:7" x14ac:dyDescent="0.2">
      <c r="A60" s="8" t="s">
        <v>122</v>
      </c>
      <c r="B60" s="24">
        <f t="shared" ref="B60:G60" si="38">SUM(B44:B58)</f>
        <v>19752364.27</v>
      </c>
      <c r="C60" s="24">
        <f t="shared" si="38"/>
        <v>0</v>
      </c>
      <c r="D60" s="24">
        <f t="shared" si="38"/>
        <v>19752364.27</v>
      </c>
      <c r="E60" s="24">
        <f t="shared" si="38"/>
        <v>4146310.61</v>
      </c>
      <c r="F60" s="24">
        <f t="shared" si="38"/>
        <v>4146310.61</v>
      </c>
      <c r="G60" s="24">
        <f t="shared" si="38"/>
        <v>15606053.66</v>
      </c>
    </row>
    <row r="62" spans="1:7" x14ac:dyDescent="0.2">
      <c r="A62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28:G28"/>
    <mergeCell ref="G41:G42"/>
    <mergeCell ref="G29:G30"/>
    <mergeCell ref="A40:G40"/>
    <mergeCell ref="B2:F2"/>
    <mergeCell ref="B29:F29"/>
    <mergeCell ref="B41:F41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2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129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19726492.27</v>
      </c>
      <c r="C5" s="23">
        <v>0</v>
      </c>
      <c r="D5" s="23">
        <f>B5+C5</f>
        <v>19726492.27</v>
      </c>
      <c r="E5" s="23">
        <v>4140489.41</v>
      </c>
      <c r="F5" s="23">
        <v>4140489.41</v>
      </c>
      <c r="G5" s="23">
        <f>D5-E5</f>
        <v>15586002.859999999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25872</v>
      </c>
      <c r="C11" s="23">
        <v>0</v>
      </c>
      <c r="D11" s="23">
        <f>B11+C11</f>
        <v>25872</v>
      </c>
      <c r="E11" s="23">
        <v>5821.2</v>
      </c>
      <c r="F11" s="23">
        <v>5821.2</v>
      </c>
      <c r="G11" s="23">
        <f>D11-E11</f>
        <v>20050.8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19752364.27</v>
      </c>
      <c r="C15" s="26">
        <f t="shared" si="0"/>
        <v>0</v>
      </c>
      <c r="D15" s="26">
        <f t="shared" si="0"/>
        <v>19752364.27</v>
      </c>
      <c r="E15" s="26">
        <f t="shared" si="0"/>
        <v>4146310.6100000003</v>
      </c>
      <c r="F15" s="26">
        <f t="shared" si="0"/>
        <v>4146310.6100000003</v>
      </c>
      <c r="G15" s="26">
        <f t="shared" si="0"/>
        <v>15606053.66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sqref="A1:G85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128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">
      <c r="A4" s="9" t="s">
        <v>57</v>
      </c>
      <c r="B4" s="27">
        <f>SUM(B5:B11)</f>
        <v>14823713.829999998</v>
      </c>
      <c r="C4" s="27">
        <f>SUM(C5:C11)</f>
        <v>0</v>
      </c>
      <c r="D4" s="27">
        <f>B4+C4</f>
        <v>14823713.829999998</v>
      </c>
      <c r="E4" s="27">
        <f>SUM(E5:E11)</f>
        <v>2872246.8800000004</v>
      </c>
      <c r="F4" s="27">
        <f>SUM(F5:F11)</f>
        <v>2872246.8800000004</v>
      </c>
      <c r="G4" s="27">
        <f>D4-E4</f>
        <v>11951466.949999997</v>
      </c>
    </row>
    <row r="5" spans="1:8" x14ac:dyDescent="0.2">
      <c r="A5" s="11" t="s">
        <v>61</v>
      </c>
      <c r="B5" s="23">
        <v>9520938.5099999998</v>
      </c>
      <c r="C5" s="23">
        <v>0</v>
      </c>
      <c r="D5" s="23">
        <f t="shared" ref="D5:D68" si="0">B5+C5</f>
        <v>9520938.5099999998</v>
      </c>
      <c r="E5" s="23">
        <v>2142343.66</v>
      </c>
      <c r="F5" s="23">
        <v>2142343.66</v>
      </c>
      <c r="G5" s="23">
        <f t="shared" ref="G5:G68" si="1">D5-E5</f>
        <v>7378594.8499999996</v>
      </c>
      <c r="H5" s="6">
        <v>1100</v>
      </c>
    </row>
    <row r="6" spans="1:8" x14ac:dyDescent="0.2">
      <c r="A6" s="11" t="s">
        <v>62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63</v>
      </c>
      <c r="B7" s="23">
        <v>1384579.45</v>
      </c>
      <c r="C7" s="23">
        <v>0</v>
      </c>
      <c r="D7" s="23">
        <f t="shared" si="0"/>
        <v>1384579.45</v>
      </c>
      <c r="E7" s="23">
        <v>0</v>
      </c>
      <c r="F7" s="23">
        <v>0</v>
      </c>
      <c r="G7" s="23">
        <f t="shared" si="1"/>
        <v>1384579.45</v>
      </c>
      <c r="H7" s="6">
        <v>1300</v>
      </c>
    </row>
    <row r="8" spans="1:8" x14ac:dyDescent="0.2">
      <c r="A8" s="11" t="s">
        <v>33</v>
      </c>
      <c r="B8" s="23">
        <v>2499998.08</v>
      </c>
      <c r="C8" s="23">
        <v>0</v>
      </c>
      <c r="D8" s="23">
        <f t="shared" si="0"/>
        <v>2499998.08</v>
      </c>
      <c r="E8" s="23">
        <v>424843.08</v>
      </c>
      <c r="F8" s="23">
        <v>424843.08</v>
      </c>
      <c r="G8" s="23">
        <f t="shared" si="1"/>
        <v>2075155</v>
      </c>
      <c r="H8" s="6">
        <v>1400</v>
      </c>
    </row>
    <row r="9" spans="1:8" x14ac:dyDescent="0.2">
      <c r="A9" s="11" t="s">
        <v>64</v>
      </c>
      <c r="B9" s="23">
        <v>1418197.79</v>
      </c>
      <c r="C9" s="23">
        <v>0</v>
      </c>
      <c r="D9" s="23">
        <f t="shared" si="0"/>
        <v>1418197.79</v>
      </c>
      <c r="E9" s="23">
        <v>305060.14</v>
      </c>
      <c r="F9" s="23">
        <v>305060.14</v>
      </c>
      <c r="G9" s="23">
        <f t="shared" si="1"/>
        <v>1113137.6499999999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117</v>
      </c>
      <c r="B12" s="28">
        <f>SUM(B13:B21)</f>
        <v>742506.03</v>
      </c>
      <c r="C12" s="28">
        <f>SUM(C13:C21)</f>
        <v>0</v>
      </c>
      <c r="D12" s="28">
        <f t="shared" si="0"/>
        <v>742506.03</v>
      </c>
      <c r="E12" s="28">
        <f>SUM(E13:E21)</f>
        <v>58727.92</v>
      </c>
      <c r="F12" s="28">
        <f>SUM(F13:F21)</f>
        <v>58727.92</v>
      </c>
      <c r="G12" s="28">
        <f t="shared" si="1"/>
        <v>683778.11</v>
      </c>
      <c r="H12" s="10">
        <v>0</v>
      </c>
    </row>
    <row r="13" spans="1:8" x14ac:dyDescent="0.2">
      <c r="A13" s="11" t="s">
        <v>66</v>
      </c>
      <c r="B13" s="23">
        <v>205000</v>
      </c>
      <c r="C13" s="23">
        <v>0</v>
      </c>
      <c r="D13" s="23">
        <f t="shared" si="0"/>
        <v>205000</v>
      </c>
      <c r="E13" s="23">
        <v>16472.13</v>
      </c>
      <c r="F13" s="23">
        <v>16472.13</v>
      </c>
      <c r="G13" s="23">
        <f t="shared" si="1"/>
        <v>188527.87</v>
      </c>
      <c r="H13" s="6">
        <v>2100</v>
      </c>
    </row>
    <row r="14" spans="1:8" x14ac:dyDescent="0.2">
      <c r="A14" s="11" t="s">
        <v>67</v>
      </c>
      <c r="B14" s="23">
        <v>6000</v>
      </c>
      <c r="C14" s="23">
        <v>0</v>
      </c>
      <c r="D14" s="23">
        <f t="shared" si="0"/>
        <v>6000</v>
      </c>
      <c r="E14" s="23">
        <v>0</v>
      </c>
      <c r="F14" s="23">
        <v>0</v>
      </c>
      <c r="G14" s="23">
        <f t="shared" si="1"/>
        <v>6000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9200</v>
      </c>
      <c r="C16" s="23">
        <v>0</v>
      </c>
      <c r="D16" s="23">
        <f t="shared" si="0"/>
        <v>9200</v>
      </c>
      <c r="E16" s="23">
        <v>0</v>
      </c>
      <c r="F16" s="23">
        <v>0</v>
      </c>
      <c r="G16" s="23">
        <f t="shared" si="1"/>
        <v>9200</v>
      </c>
      <c r="H16" s="6">
        <v>2400</v>
      </c>
    </row>
    <row r="17" spans="1:8" x14ac:dyDescent="0.2">
      <c r="A17" s="11" t="s">
        <v>70</v>
      </c>
      <c r="B17" s="23">
        <v>16000</v>
      </c>
      <c r="C17" s="23">
        <v>0</v>
      </c>
      <c r="D17" s="23">
        <f t="shared" si="0"/>
        <v>16000</v>
      </c>
      <c r="E17" s="23">
        <v>2990.24</v>
      </c>
      <c r="F17" s="23">
        <v>2990.24</v>
      </c>
      <c r="G17" s="23">
        <f t="shared" si="1"/>
        <v>13009.76</v>
      </c>
      <c r="H17" s="6">
        <v>2500</v>
      </c>
    </row>
    <row r="18" spans="1:8" x14ac:dyDescent="0.2">
      <c r="A18" s="11" t="s">
        <v>71</v>
      </c>
      <c r="B18" s="23">
        <v>303000</v>
      </c>
      <c r="C18" s="23">
        <v>0</v>
      </c>
      <c r="D18" s="23">
        <f t="shared" si="0"/>
        <v>303000</v>
      </c>
      <c r="E18" s="23">
        <v>24955.74</v>
      </c>
      <c r="F18" s="23">
        <v>24955.74</v>
      </c>
      <c r="G18" s="23">
        <f t="shared" si="1"/>
        <v>278044.26</v>
      </c>
      <c r="H18" s="6">
        <v>2600</v>
      </c>
    </row>
    <row r="19" spans="1:8" x14ac:dyDescent="0.2">
      <c r="A19" s="11" t="s">
        <v>72</v>
      </c>
      <c r="B19" s="23">
        <v>80000</v>
      </c>
      <c r="C19" s="23">
        <v>0</v>
      </c>
      <c r="D19" s="23">
        <f t="shared" si="0"/>
        <v>80000</v>
      </c>
      <c r="E19" s="23">
        <v>0</v>
      </c>
      <c r="F19" s="23">
        <v>0</v>
      </c>
      <c r="G19" s="23">
        <f t="shared" si="1"/>
        <v>80000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123306.03</v>
      </c>
      <c r="C21" s="23">
        <v>0</v>
      </c>
      <c r="D21" s="23">
        <f t="shared" si="0"/>
        <v>123306.03</v>
      </c>
      <c r="E21" s="23">
        <v>14309.81</v>
      </c>
      <c r="F21" s="23">
        <v>14309.81</v>
      </c>
      <c r="G21" s="23">
        <f t="shared" si="1"/>
        <v>108996.22</v>
      </c>
      <c r="H21" s="6">
        <v>2900</v>
      </c>
    </row>
    <row r="22" spans="1:8" x14ac:dyDescent="0.2">
      <c r="A22" s="9" t="s">
        <v>58</v>
      </c>
      <c r="B22" s="28">
        <f>SUM(B23:B31)</f>
        <v>1859788.21</v>
      </c>
      <c r="C22" s="28">
        <f>SUM(C23:C31)</f>
        <v>0</v>
      </c>
      <c r="D22" s="28">
        <f t="shared" si="0"/>
        <v>1859788.21</v>
      </c>
      <c r="E22" s="28">
        <f>SUM(E23:E31)</f>
        <v>407117.04</v>
      </c>
      <c r="F22" s="28">
        <f>SUM(F23:F31)</f>
        <v>407117.04</v>
      </c>
      <c r="G22" s="28">
        <f t="shared" si="1"/>
        <v>1452671.17</v>
      </c>
      <c r="H22" s="10">
        <v>0</v>
      </c>
    </row>
    <row r="23" spans="1:8" x14ac:dyDescent="0.2">
      <c r="A23" s="11" t="s">
        <v>75</v>
      </c>
      <c r="B23" s="23">
        <v>103000</v>
      </c>
      <c r="C23" s="23">
        <v>0</v>
      </c>
      <c r="D23" s="23">
        <f t="shared" si="0"/>
        <v>103000</v>
      </c>
      <c r="E23" s="23">
        <v>21865.34</v>
      </c>
      <c r="F23" s="23">
        <v>21865.34</v>
      </c>
      <c r="G23" s="23">
        <f t="shared" si="1"/>
        <v>81134.66</v>
      </c>
      <c r="H23" s="6">
        <v>3100</v>
      </c>
    </row>
    <row r="24" spans="1:8" x14ac:dyDescent="0.2">
      <c r="A24" s="11" t="s">
        <v>76</v>
      </c>
      <c r="B24" s="23">
        <v>67635</v>
      </c>
      <c r="C24" s="23">
        <v>0</v>
      </c>
      <c r="D24" s="23">
        <f t="shared" si="0"/>
        <v>67635</v>
      </c>
      <c r="E24" s="23">
        <v>24208.92</v>
      </c>
      <c r="F24" s="23">
        <v>24208.92</v>
      </c>
      <c r="G24" s="23">
        <f t="shared" si="1"/>
        <v>43426.080000000002</v>
      </c>
      <c r="H24" s="6">
        <v>3200</v>
      </c>
    </row>
    <row r="25" spans="1:8" x14ac:dyDescent="0.2">
      <c r="A25" s="11" t="s">
        <v>77</v>
      </c>
      <c r="B25" s="23">
        <v>508000</v>
      </c>
      <c r="C25" s="23">
        <v>0</v>
      </c>
      <c r="D25" s="23">
        <f t="shared" si="0"/>
        <v>508000</v>
      </c>
      <c r="E25" s="23">
        <v>106435.62</v>
      </c>
      <c r="F25" s="23">
        <v>106435.62</v>
      </c>
      <c r="G25" s="23">
        <f t="shared" si="1"/>
        <v>401564.38</v>
      </c>
      <c r="H25" s="6">
        <v>3300</v>
      </c>
    </row>
    <row r="26" spans="1:8" x14ac:dyDescent="0.2">
      <c r="A26" s="11" t="s">
        <v>78</v>
      </c>
      <c r="B26" s="23">
        <v>195000</v>
      </c>
      <c r="C26" s="23">
        <v>0</v>
      </c>
      <c r="D26" s="23">
        <f t="shared" si="0"/>
        <v>195000</v>
      </c>
      <c r="E26" s="23">
        <v>165606.07999999999</v>
      </c>
      <c r="F26" s="23">
        <v>165606.07999999999</v>
      </c>
      <c r="G26" s="23">
        <f t="shared" si="1"/>
        <v>29393.920000000013</v>
      </c>
      <c r="H26" s="6">
        <v>3400</v>
      </c>
    </row>
    <row r="27" spans="1:8" x14ac:dyDescent="0.2">
      <c r="A27" s="11" t="s">
        <v>79</v>
      </c>
      <c r="B27" s="23">
        <v>117744.97</v>
      </c>
      <c r="C27" s="23">
        <v>0</v>
      </c>
      <c r="D27" s="23">
        <f t="shared" si="0"/>
        <v>117744.97</v>
      </c>
      <c r="E27" s="23">
        <v>8142.09</v>
      </c>
      <c r="F27" s="23">
        <v>8142.09</v>
      </c>
      <c r="G27" s="23">
        <f t="shared" si="1"/>
        <v>109602.88</v>
      </c>
      <c r="H27" s="6">
        <v>3500</v>
      </c>
    </row>
    <row r="28" spans="1:8" x14ac:dyDescent="0.2">
      <c r="A28" s="11" t="s">
        <v>126</v>
      </c>
      <c r="B28" s="23">
        <v>0</v>
      </c>
      <c r="C28" s="23">
        <v>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80</v>
      </c>
      <c r="B29" s="23">
        <v>0</v>
      </c>
      <c r="C29" s="23">
        <v>0</v>
      </c>
      <c r="D29" s="23">
        <f t="shared" si="0"/>
        <v>0</v>
      </c>
      <c r="E29" s="23">
        <v>0</v>
      </c>
      <c r="F29" s="23">
        <v>0</v>
      </c>
      <c r="G29" s="23">
        <f t="shared" si="1"/>
        <v>0</v>
      </c>
      <c r="H29" s="6">
        <v>3700</v>
      </c>
    </row>
    <row r="30" spans="1:8" x14ac:dyDescent="0.2">
      <c r="A30" s="11" t="s">
        <v>81</v>
      </c>
      <c r="B30" s="23">
        <v>147500</v>
      </c>
      <c r="C30" s="23">
        <v>0</v>
      </c>
      <c r="D30" s="23">
        <f t="shared" si="0"/>
        <v>147500</v>
      </c>
      <c r="E30" s="23">
        <v>15358.99</v>
      </c>
      <c r="F30" s="23">
        <v>15358.99</v>
      </c>
      <c r="G30" s="23">
        <f t="shared" si="1"/>
        <v>132141.01</v>
      </c>
      <c r="H30" s="6">
        <v>3800</v>
      </c>
    </row>
    <row r="31" spans="1:8" x14ac:dyDescent="0.2">
      <c r="A31" s="11" t="s">
        <v>18</v>
      </c>
      <c r="B31" s="23">
        <v>720908.24</v>
      </c>
      <c r="C31" s="23">
        <v>0</v>
      </c>
      <c r="D31" s="23">
        <f t="shared" si="0"/>
        <v>720908.24</v>
      </c>
      <c r="E31" s="23">
        <v>65500</v>
      </c>
      <c r="F31" s="23">
        <v>65500</v>
      </c>
      <c r="G31" s="23">
        <f t="shared" si="1"/>
        <v>655408.24</v>
      </c>
      <c r="H31" s="6">
        <v>3900</v>
      </c>
    </row>
    <row r="32" spans="1:8" x14ac:dyDescent="0.2">
      <c r="A32" s="9" t="s">
        <v>118</v>
      </c>
      <c r="B32" s="28">
        <f>SUM(B33:B41)</f>
        <v>2326356.2000000002</v>
      </c>
      <c r="C32" s="28">
        <f>SUM(C33:C41)</f>
        <v>0</v>
      </c>
      <c r="D32" s="28">
        <f t="shared" si="0"/>
        <v>2326356.2000000002</v>
      </c>
      <c r="E32" s="28">
        <f>SUM(E33:E41)</f>
        <v>808218.7699999999</v>
      </c>
      <c r="F32" s="28">
        <f>SUM(F33:F41)</f>
        <v>808218.7699999999</v>
      </c>
      <c r="G32" s="28">
        <f t="shared" si="1"/>
        <v>1518137.4300000002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2300484.2000000002</v>
      </c>
      <c r="C36" s="23">
        <v>0</v>
      </c>
      <c r="D36" s="23">
        <f t="shared" si="0"/>
        <v>2300484.2000000002</v>
      </c>
      <c r="E36" s="23">
        <v>802397.57</v>
      </c>
      <c r="F36" s="23">
        <v>802397.57</v>
      </c>
      <c r="G36" s="23">
        <f t="shared" si="1"/>
        <v>1498086.6300000004</v>
      </c>
      <c r="H36" s="6">
        <v>4400</v>
      </c>
    </row>
    <row r="37" spans="1:8" x14ac:dyDescent="0.2">
      <c r="A37" s="11" t="s">
        <v>39</v>
      </c>
      <c r="B37" s="23">
        <v>25872</v>
      </c>
      <c r="C37" s="23">
        <v>0</v>
      </c>
      <c r="D37" s="23">
        <f t="shared" si="0"/>
        <v>25872</v>
      </c>
      <c r="E37" s="23">
        <v>5821.2</v>
      </c>
      <c r="F37" s="23">
        <v>5821.2</v>
      </c>
      <c r="G37" s="23">
        <f t="shared" si="1"/>
        <v>20050.8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0</v>
      </c>
      <c r="C42" s="28">
        <f>SUM(C43:C51)</f>
        <v>0</v>
      </c>
      <c r="D42" s="28">
        <f t="shared" si="0"/>
        <v>0</v>
      </c>
      <c r="E42" s="28">
        <f>SUM(E43:E51)</f>
        <v>0</v>
      </c>
      <c r="F42" s="28">
        <f>SUM(F43:F51)</f>
        <v>0</v>
      </c>
      <c r="G42" s="28">
        <f t="shared" si="1"/>
        <v>0</v>
      </c>
      <c r="H42" s="10">
        <v>0</v>
      </c>
    </row>
    <row r="43" spans="1:8" x14ac:dyDescent="0.2">
      <c r="A43" s="3" t="s">
        <v>89</v>
      </c>
      <c r="B43" s="23">
        <v>0</v>
      </c>
      <c r="C43" s="23">
        <v>0</v>
      </c>
      <c r="D43" s="23">
        <f t="shared" si="0"/>
        <v>0</v>
      </c>
      <c r="E43" s="23">
        <v>0</v>
      </c>
      <c r="F43" s="23">
        <v>0</v>
      </c>
      <c r="G43" s="23">
        <f t="shared" si="1"/>
        <v>0</v>
      </c>
      <c r="H43" s="6">
        <v>5100</v>
      </c>
    </row>
    <row r="44" spans="1:8" x14ac:dyDescent="0.2">
      <c r="A44" s="11" t="s">
        <v>90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91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98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19752364.269999996</v>
      </c>
      <c r="C76" s="26">
        <f t="shared" si="4"/>
        <v>0</v>
      </c>
      <c r="D76" s="26">
        <f t="shared" si="4"/>
        <v>19752364.269999996</v>
      </c>
      <c r="E76" s="26">
        <f t="shared" si="4"/>
        <v>4146310.6100000003</v>
      </c>
      <c r="F76" s="26">
        <f t="shared" si="4"/>
        <v>4146310.6100000003</v>
      </c>
      <c r="G76" s="26">
        <f t="shared" si="4"/>
        <v>15606053.659999996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M10" sqref="M10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150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4159586.66</v>
      </c>
      <c r="C5" s="28">
        <f t="shared" si="0"/>
        <v>0</v>
      </c>
      <c r="D5" s="28">
        <f t="shared" si="0"/>
        <v>4159586.66</v>
      </c>
      <c r="E5" s="28">
        <f t="shared" si="0"/>
        <v>880146.18</v>
      </c>
      <c r="F5" s="28">
        <f t="shared" si="0"/>
        <v>880146.18</v>
      </c>
      <c r="G5" s="28">
        <f t="shared" si="0"/>
        <v>3279440.48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4159586.66</v>
      </c>
      <c r="C10" s="23">
        <v>0</v>
      </c>
      <c r="D10" s="23">
        <f t="shared" si="1"/>
        <v>4159586.66</v>
      </c>
      <c r="E10" s="23">
        <v>880146.18</v>
      </c>
      <c r="F10" s="23">
        <v>880146.18</v>
      </c>
      <c r="G10" s="23">
        <f t="shared" si="2"/>
        <v>3279440.48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15592777.609999999</v>
      </c>
      <c r="C15" s="28">
        <f t="shared" si="3"/>
        <v>0</v>
      </c>
      <c r="D15" s="28">
        <f t="shared" si="3"/>
        <v>15592777.609999999</v>
      </c>
      <c r="E15" s="28">
        <f t="shared" si="3"/>
        <v>3266164.43</v>
      </c>
      <c r="F15" s="28">
        <f t="shared" si="3"/>
        <v>3266164.43</v>
      </c>
      <c r="G15" s="28">
        <f t="shared" si="3"/>
        <v>12326613.18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372263.55</v>
      </c>
      <c r="C17" s="23">
        <v>0</v>
      </c>
      <c r="D17" s="23">
        <f t="shared" ref="D17:D22" si="5">B17+C17</f>
        <v>372263.55</v>
      </c>
      <c r="E17" s="23">
        <v>47479.28</v>
      </c>
      <c r="F17" s="23">
        <v>47479.28</v>
      </c>
      <c r="G17" s="23">
        <f t="shared" si="4"/>
        <v>324784.27</v>
      </c>
    </row>
    <row r="18" spans="1:7" x14ac:dyDescent="0.2">
      <c r="A18" s="17" t="s">
        <v>20</v>
      </c>
      <c r="B18" s="23">
        <v>1393647.08</v>
      </c>
      <c r="C18" s="23">
        <v>0</v>
      </c>
      <c r="D18" s="23">
        <f t="shared" si="5"/>
        <v>1393647.08</v>
      </c>
      <c r="E18" s="23">
        <v>303884.28999999998</v>
      </c>
      <c r="F18" s="23">
        <v>303884.28999999998</v>
      </c>
      <c r="G18" s="23">
        <f t="shared" si="4"/>
        <v>1089762.79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3118628.41</v>
      </c>
      <c r="C20" s="23">
        <v>0</v>
      </c>
      <c r="D20" s="23">
        <f t="shared" si="5"/>
        <v>3118628.41</v>
      </c>
      <c r="E20" s="23">
        <v>617708.49</v>
      </c>
      <c r="F20" s="23">
        <v>617708.49</v>
      </c>
      <c r="G20" s="23">
        <f t="shared" si="4"/>
        <v>2500919.92</v>
      </c>
    </row>
    <row r="21" spans="1:7" x14ac:dyDescent="0.2">
      <c r="A21" s="17" t="s">
        <v>45</v>
      </c>
      <c r="B21" s="23">
        <v>10708238.57</v>
      </c>
      <c r="C21" s="23">
        <v>0</v>
      </c>
      <c r="D21" s="23">
        <f t="shared" si="5"/>
        <v>10708238.57</v>
      </c>
      <c r="E21" s="23">
        <v>2297092.37</v>
      </c>
      <c r="F21" s="23">
        <v>2297092.37</v>
      </c>
      <c r="G21" s="23">
        <f t="shared" si="4"/>
        <v>8411146.1999999993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19752364.27</v>
      </c>
      <c r="C41" s="24">
        <f t="shared" si="12"/>
        <v>0</v>
      </c>
      <c r="D41" s="24">
        <f t="shared" si="12"/>
        <v>19752364.27</v>
      </c>
      <c r="E41" s="24">
        <f t="shared" si="12"/>
        <v>4146310.6100000003</v>
      </c>
      <c r="F41" s="24">
        <f t="shared" si="12"/>
        <v>4146310.6100000003</v>
      </c>
      <c r="G41" s="24">
        <f t="shared" si="12"/>
        <v>15606053.66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</vt:lpstr>
      <vt:lpstr>CTG</vt:lpstr>
      <vt:lpstr>COG</vt:lpstr>
      <vt:lpstr>CFG</vt:lpstr>
      <vt:lpstr>CA!Área_de_impresión</vt:lpstr>
      <vt:lpstr>CFG!Área_de_impresión</vt:lpstr>
      <vt:lpstr>COG!Área_de_impresión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2026-04-17T18:36:32Z</cp:lastPrinted>
  <dcterms:created xsi:type="dcterms:W3CDTF">2014-02-10T03:37:14Z</dcterms:created>
  <dcterms:modified xsi:type="dcterms:W3CDTF">2026-04-22T16:55:50Z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